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aliewestvlaanderen-my.sharepoint.com/personal/sr_baliewestvlaanderen_be/Documents/Documenten/"/>
    </mc:Choice>
  </mc:AlternateContent>
  <xr:revisionPtr revIDLastSave="0" documentId="8_{B31F5B1E-BCB7-43F7-905A-640B6690F646}" xr6:coauthVersionLast="41" xr6:coauthVersionMax="41" xr10:uidLastSave="{00000000-0000-0000-0000-000000000000}"/>
  <bookViews>
    <workbookView xWindow="-108" yWindow="-108" windowWidth="23256" windowHeight="12576" tabRatio="864" xr2:uid="{00000000-000D-0000-FFFF-FFFF00000000}"/>
  </bookViews>
  <sheets>
    <sheet name="Tabel" sheetId="8" r:id="rId1"/>
    <sheet name="Uitleg" sheetId="9" r:id="rId2"/>
  </sheets>
  <definedNames>
    <definedName name="Aard">#REF!</definedName>
    <definedName name="afdeling">#REF!</definedName>
    <definedName name="_xlnm.Print_Area" localSheetId="0">Tabel!$A:$G</definedName>
    <definedName name="_xlnm.Print_Titles" localSheetId="0">Tabel!$15:$15</definedName>
    <definedName name="Artikel63">#REF!</definedName>
    <definedName name="Artikel72">#REF!</definedName>
    <definedName name="BKHCode">#REF!</definedName>
    <definedName name="OG">#REF!</definedName>
    <definedName name="rechtsvorm">#REF!</definedName>
    <definedName name="werknemers">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8" l="1"/>
  <c r="G8" i="8"/>
  <c r="G13" i="8"/>
  <c r="G12" i="8"/>
  <c r="G11" i="8"/>
  <c r="G10" i="8"/>
  <c r="G7" i="8"/>
  <c r="G6" i="8"/>
  <c r="G5" i="8"/>
  <c r="G1" i="8" l="1"/>
  <c r="F3" i="8" l="1"/>
  <c r="F2" i="8"/>
  <c r="F4" i="8" l="1"/>
</calcChain>
</file>

<file path=xl/sharedStrings.xml><?xml version="1.0" encoding="utf-8"?>
<sst xmlns="http://schemas.openxmlformats.org/spreadsheetml/2006/main" count="93" uniqueCount="86">
  <si>
    <t>Bedrag</t>
  </si>
  <si>
    <t>Faillissement</t>
  </si>
  <si>
    <t>F-nr.</t>
  </si>
  <si>
    <t>Code</t>
  </si>
  <si>
    <t>Datum</t>
  </si>
  <si>
    <t>Verrichting</t>
  </si>
  <si>
    <t>Nr. Uittr.</t>
  </si>
  <si>
    <t>ACT - ERL</t>
  </si>
  <si>
    <t>ACT</t>
  </si>
  <si>
    <t>INTREST</t>
  </si>
  <si>
    <t>Rek</t>
  </si>
  <si>
    <t>TRNSFRT</t>
  </si>
  <si>
    <t>Intresten</t>
  </si>
  <si>
    <t>Uitbetalingen aan schuldeisers</t>
  </si>
  <si>
    <t>Transferten</t>
  </si>
  <si>
    <t>TOTAAL kasstand</t>
  </si>
  <si>
    <t>ERL CUR</t>
  </si>
  <si>
    <t>ERL CUR (OG)</t>
  </si>
  <si>
    <t>Erelonen voor curator (afzonderlijke erelonen OG)</t>
  </si>
  <si>
    <t>Uitgaven worden als negatief bedrag ingeboekt (bv. -356)</t>
  </si>
  <si>
    <t>Erelonen voor curator (gewone erelonen + bijkomende kosten)</t>
  </si>
  <si>
    <t>SE - XX.168 / 77</t>
  </si>
  <si>
    <t>Datum faill.</t>
  </si>
  <si>
    <t>Nr. Stuk</t>
  </si>
  <si>
    <t>Om een volgende rij in de tabel in te voegen: ga op de eerste witte lijn staan in de kolom A en vul de cel in. Er wordt automatisch een nieuwe (gekleurde) lijn aangemaakt.</t>
  </si>
  <si>
    <t>Stand Rubriekrekening</t>
  </si>
  <si>
    <t>Stand D&amp;Ckas</t>
  </si>
  <si>
    <t>Actief waarop ereloon verschuldigd</t>
  </si>
  <si>
    <t>Ander actief</t>
  </si>
  <si>
    <r>
      <t xml:space="preserve">Cellen zijn </t>
    </r>
    <r>
      <rPr>
        <b/>
        <i/>
        <sz val="8"/>
        <color theme="1" tint="0.499984740745262"/>
        <rFont val="Arial"/>
        <family val="2"/>
      </rPr>
      <t>NIET</t>
    </r>
    <r>
      <rPr>
        <i/>
        <sz val="8"/>
        <color theme="1" tint="0.499984740745262"/>
        <rFont val="Arial"/>
        <family val="2"/>
      </rPr>
      <t xml:space="preserve"> beveiligd !</t>
    </r>
  </si>
  <si>
    <t>Korte uitleg werking fiche volgens tabelmodel</t>
  </si>
  <si>
    <t>Vul in de witte cellen op de rijen 1, 3 en 5 de gevraagde gegevens in.</t>
  </si>
  <si>
    <t>1.</t>
  </si>
  <si>
    <t>Bewerk de gegevens in de rijen boven de donkerblauwe rij nr. 15 niet.</t>
  </si>
  <si>
    <t>2.</t>
  </si>
  <si>
    <t>Vul de tabel enkel aan onder de donkerblauwe rij nr. 15, doch enkel voor zover de lijn een blauwe achtergrondkleur heeft.</t>
  </si>
  <si>
    <t>3.</t>
  </si>
  <si>
    <t>4.</t>
  </si>
  <si>
    <t>Voeg een lijn aan de tabel toe, door op de eerste witte lijn de cel in kolom A te selecteren en deze in te vullen.</t>
  </si>
  <si>
    <t>Er wordt automatisch een nieuwe (blauw gekleurde) lijn aangemaakt.</t>
  </si>
  <si>
    <t>5.</t>
  </si>
  <si>
    <r>
      <t xml:space="preserve">Een lijn kan verwijderd worden door op een lijn te klikken &gt; rechtermuisknop klikken &gt; kies dan </t>
    </r>
    <r>
      <rPr>
        <b/>
        <i/>
        <sz val="10"/>
        <color theme="1"/>
        <rFont val="Arial"/>
        <family val="2"/>
      </rPr>
      <t>verwijderen</t>
    </r>
    <r>
      <rPr>
        <sz val="10"/>
        <color theme="1"/>
        <rFont val="Arial"/>
        <family val="2"/>
      </rPr>
      <t xml:space="preserve"> &gt; selecteer </t>
    </r>
    <r>
      <rPr>
        <b/>
        <i/>
        <sz val="10"/>
        <color theme="1"/>
        <rFont val="Arial"/>
        <family val="2"/>
      </rPr>
      <t>tabelrijen</t>
    </r>
    <r>
      <rPr>
        <sz val="10"/>
        <color theme="1"/>
        <rFont val="Arial"/>
        <family val="2"/>
      </rPr>
      <t xml:space="preserve">. </t>
    </r>
  </si>
  <si>
    <t>Vul de tabel als volgt aan:</t>
  </si>
  <si>
    <t>6.</t>
  </si>
  <si>
    <t>Geef via het aangeboden keuzemenu de rekening waar u op boekt.</t>
  </si>
  <si>
    <t>RR = de rubriekrekening</t>
  </si>
  <si>
    <t>D&amp;C = rekening bij deposito- &amp; Consignatiekas</t>
  </si>
  <si>
    <r>
      <t xml:space="preserve">Kolom </t>
    </r>
    <r>
      <rPr>
        <b/>
        <i/>
        <sz val="10"/>
        <color theme="1"/>
        <rFont val="Arial"/>
        <family val="2"/>
      </rPr>
      <t>Rek</t>
    </r>
  </si>
  <si>
    <r>
      <t xml:space="preserve">Kolom </t>
    </r>
    <r>
      <rPr>
        <b/>
        <i/>
        <sz val="10"/>
        <color theme="1"/>
        <rFont val="Arial"/>
        <family val="2"/>
      </rPr>
      <t>Datum</t>
    </r>
  </si>
  <si>
    <t>Geef het nummer van het uittreksel dat de verrichting bevat.</t>
  </si>
  <si>
    <t>Geef het nummer van het stuk dat de verrichting staaft.</t>
  </si>
  <si>
    <t>Geef de datum van de verrichting volgens formaat dd-mm-jjjj.</t>
  </si>
  <si>
    <r>
      <t xml:space="preserve">Kolom </t>
    </r>
    <r>
      <rPr>
        <b/>
        <i/>
        <sz val="10"/>
        <color theme="1"/>
        <rFont val="Arial"/>
        <family val="2"/>
      </rPr>
      <t>Nr. Uittr.</t>
    </r>
  </si>
  <si>
    <r>
      <t xml:space="preserve">Kolom </t>
    </r>
    <r>
      <rPr>
        <b/>
        <i/>
        <sz val="10"/>
        <color theme="1"/>
        <rFont val="Arial"/>
        <family val="2"/>
      </rPr>
      <t>Nr. Stuk</t>
    </r>
  </si>
  <si>
    <t>Omschrijf binnen de beschikbare ruimte de verrichting die u boekt.</t>
  </si>
  <si>
    <r>
      <t xml:space="preserve">Kolom </t>
    </r>
    <r>
      <rPr>
        <b/>
        <i/>
        <sz val="10"/>
        <color theme="1"/>
        <rFont val="Arial"/>
        <family val="2"/>
      </rPr>
      <t>Verrichting</t>
    </r>
  </si>
  <si>
    <r>
      <t xml:space="preserve">Kolom </t>
    </r>
    <r>
      <rPr>
        <b/>
        <i/>
        <sz val="10"/>
        <color theme="1"/>
        <rFont val="Arial"/>
        <family val="2"/>
      </rPr>
      <t>Code</t>
    </r>
  </si>
  <si>
    <t>(zet de schermgrootte minimaal op 100 %)</t>
  </si>
  <si>
    <t>Geef via het aangeboden keuzemenu de code die de verrichting kwalificeert.</t>
  </si>
  <si>
    <t>Volgende mogelijkheden:</t>
  </si>
  <si>
    <t>het bedrag wordt gerekend onder het actief dat dient als basis voor de berekening van het gewoon ereloon</t>
  </si>
  <si>
    <t>ACT-ERL</t>
  </si>
  <si>
    <t>het bedrag heeft betrekking op een inkomst die niet wordt meegerekend voor de basis van het gewoon ereloon</t>
  </si>
  <si>
    <t>elk bedrag dat een intrest vertegenwoordigt verworven op de rubriekrekening of de rekening bij de D&amp;Ckas</t>
  </si>
  <si>
    <t>bedragen die aan de curator worden betaald als ereloon</t>
  </si>
  <si>
    <t>bedragen die worden geïnd door of betaald aan de curator als ereloon voor de realisatie van het onroerend goed</t>
  </si>
  <si>
    <t>provisionele betalingen aan schuldeisers</t>
  </si>
  <si>
    <t>verrichtingen tussen de rubriekrekening en de rekening bij de deposito- en consignatiekas en vice versa.</t>
  </si>
  <si>
    <r>
      <t xml:space="preserve">Een </t>
    </r>
    <r>
      <rPr>
        <b/>
        <i/>
        <sz val="10"/>
        <color theme="1"/>
        <rFont val="Arial"/>
        <family val="2"/>
      </rPr>
      <t>inkomend</t>
    </r>
    <r>
      <rPr>
        <sz val="10"/>
        <color theme="1"/>
        <rFont val="Arial"/>
        <family val="2"/>
      </rPr>
      <t xml:space="preserve"> bedrag wordt als positief bedrag geboekt.</t>
    </r>
  </si>
  <si>
    <r>
      <t xml:space="preserve">Een </t>
    </r>
    <r>
      <rPr>
        <b/>
        <i/>
        <sz val="10"/>
        <color theme="1"/>
        <rFont val="Arial"/>
        <family val="2"/>
      </rPr>
      <t>uitgaand</t>
    </r>
    <r>
      <rPr>
        <sz val="10"/>
        <color theme="1"/>
        <rFont val="Arial"/>
        <family val="2"/>
      </rPr>
      <t xml:space="preserve"> bedrag wordt als een negatief bedrag geboekt door het bedrag vooraf te laten gaan door een “-“.</t>
    </r>
  </si>
  <si>
    <t>Geef het bedrag van de verrichting. Een inkomend bedrag wordt als positief bedrag geboekt.</t>
  </si>
  <si>
    <r>
      <t xml:space="preserve">Een negatief bedrag verschijnt </t>
    </r>
    <r>
      <rPr>
        <sz val="10"/>
        <color rgb="FFFF0000"/>
        <rFont val="Arial"/>
        <family val="2"/>
      </rPr>
      <t>in rode kleur</t>
    </r>
    <r>
      <rPr>
        <sz val="10"/>
        <color theme="1"/>
        <rFont val="Arial"/>
        <family val="2"/>
      </rPr>
      <t>.</t>
    </r>
  </si>
  <si>
    <r>
      <t xml:space="preserve">Kolom </t>
    </r>
    <r>
      <rPr>
        <b/>
        <i/>
        <sz val="10"/>
        <color theme="1"/>
        <rFont val="Arial"/>
        <family val="2"/>
      </rPr>
      <t>Bedrag</t>
    </r>
  </si>
  <si>
    <t>7.</t>
  </si>
  <si>
    <r>
      <t xml:space="preserve">U kunt de tabel </t>
    </r>
    <r>
      <rPr>
        <b/>
        <i/>
        <sz val="10"/>
        <color theme="1"/>
        <rFont val="Arial"/>
        <family val="2"/>
      </rPr>
      <t>sorteren</t>
    </r>
    <r>
      <rPr>
        <sz val="10"/>
        <color theme="1"/>
        <rFont val="Arial"/>
        <family val="2"/>
      </rPr>
      <t xml:space="preserve"> volgens de criteria vermeld op de donkerblauwe rij nr. 15.</t>
    </r>
  </si>
  <si>
    <t xml:space="preserve">Bijvoorbeeld wenst u de verrichtingen te klasseren volgens de rekening: </t>
  </si>
  <si>
    <t xml:space="preserve">klik op het         aan de rechterzijde van de cel op de rij 15. </t>
  </si>
  <si>
    <t>Er verschijnen verschillende sorteeropties, die u kunt kiezen.</t>
  </si>
  <si>
    <t>Aanrekenbare kosten - art. 7, § 1 KB 26/04/2018</t>
  </si>
  <si>
    <t>Aanrekenbare kosten - art. 7, § 2 KB 26/04/2018</t>
  </si>
  <si>
    <t>AKO - § 1</t>
  </si>
  <si>
    <t>AKO - § 2</t>
  </si>
  <si>
    <t>AKO - 7 § 1</t>
  </si>
  <si>
    <t>AKO - 7 § 2</t>
  </si>
  <si>
    <t>aanrekenbare kosten die zonder enige machtiging ten laste kunnen worden gelegd, zoals bedoeld in artikel 7, § 1 KB 26 april 2018</t>
  </si>
  <si>
    <t>aanr. kosten die slechts met machtiging van de RC ten laste kunnen worden gelegd, zoals bedoeld in artikel 7, § 2 KB 26 april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</si>
</sst>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color rgb="FF006600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i/>
      <sz val="8"/>
      <color theme="1" tint="0.499984740745262"/>
      <name val="Arial"/>
      <family val="2"/>
    </font>
    <font>
      <sz val="8"/>
      <color rgb="FF3366CC"/>
      <name val="Arial"/>
      <family val="2"/>
    </font>
    <font>
      <b/>
      <sz val="8"/>
      <color rgb="FF3366CC"/>
      <name val="Arial"/>
      <family val="2"/>
    </font>
    <font>
      <b/>
      <i/>
      <sz val="8"/>
      <color theme="1" tint="0.499984740745262"/>
      <name val="Arial"/>
      <family val="2"/>
    </font>
    <font>
      <sz val="6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7"/>
      </patternFill>
    </fill>
    <fill>
      <patternFill patternType="solid">
        <fgColor theme="0"/>
        <bgColor theme="7"/>
      </patternFill>
    </fill>
  </fills>
  <borders count="32">
    <border>
      <left/>
      <right/>
      <top/>
      <bottom/>
      <diagonal/>
    </border>
    <border>
      <left/>
      <right style="thin">
        <color theme="3" tint="0.39994506668294322"/>
      </right>
      <top style="thin">
        <color theme="3" tint="0.39994506668294322"/>
      </top>
      <bottom style="hair">
        <color theme="3" tint="0.39991454817346722"/>
      </bottom>
      <diagonal/>
    </border>
    <border>
      <left/>
      <right style="thin">
        <color theme="3" tint="0.39994506668294322"/>
      </right>
      <top style="hair">
        <color theme="3" tint="0.39991454817346722"/>
      </top>
      <bottom style="thin">
        <color theme="3" tint="0.39994506668294322"/>
      </bottom>
      <diagonal/>
    </border>
    <border>
      <left style="thin">
        <color theme="3" tint="0.39991454817346722"/>
      </left>
      <right style="thin">
        <color theme="3" tint="0.39991454817346722"/>
      </right>
      <top style="hair">
        <color theme="3" tint="0.39991454817346722"/>
      </top>
      <bottom style="thin">
        <color theme="3" tint="0.39991454817346722"/>
      </bottom>
      <diagonal/>
    </border>
    <border>
      <left style="thin">
        <color theme="3" tint="0.39991454817346722"/>
      </left>
      <right/>
      <top style="thin">
        <color theme="3" tint="0.39994506668294322"/>
      </top>
      <bottom style="hair">
        <color theme="3" tint="0.39991454817346722"/>
      </bottom>
      <diagonal/>
    </border>
    <border>
      <left style="thin">
        <color theme="3" tint="0.39991454817346722"/>
      </left>
      <right/>
      <top style="hair">
        <color theme="3" tint="0.39991454817346722"/>
      </top>
      <bottom style="thin">
        <color theme="3" tint="0.39994506668294322"/>
      </bottom>
      <diagonal/>
    </border>
    <border>
      <left style="thin">
        <color rgb="FF006600"/>
      </left>
      <right style="thin">
        <color rgb="FF006600"/>
      </right>
      <top style="thin">
        <color theme="3" tint="0.39994506668294322"/>
      </top>
      <bottom style="hair">
        <color theme="3" tint="0.39991454817346722"/>
      </bottom>
      <diagonal/>
    </border>
    <border>
      <left style="thin">
        <color rgb="FF006600"/>
      </left>
      <right style="thin">
        <color rgb="FF006600"/>
      </right>
      <top style="hair">
        <color theme="3" tint="0.39991454817346722"/>
      </top>
      <bottom style="hair">
        <color theme="3" tint="0.39991454817346722"/>
      </bottom>
      <diagonal/>
    </border>
    <border>
      <left style="thin">
        <color rgb="FFFF0000"/>
      </left>
      <right style="thin">
        <color rgb="FFFF0000"/>
      </right>
      <top style="hair">
        <color rgb="FFFF0000"/>
      </top>
      <bottom style="hair">
        <color rgb="FFFF0000"/>
      </bottom>
      <diagonal/>
    </border>
    <border>
      <left/>
      <right style="thin">
        <color rgb="FFFF0000"/>
      </right>
      <top style="hair">
        <color rgb="FFFF0000"/>
      </top>
      <bottom style="hair">
        <color rgb="FFFF0000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rgb="FFFF0000"/>
      </top>
      <bottom style="thin">
        <color theme="3" tint="0.39994506668294322"/>
      </bottom>
      <diagonal/>
    </border>
    <border>
      <left style="thin">
        <color rgb="FFFF0000"/>
      </left>
      <right style="thin">
        <color rgb="FFFF0000"/>
      </right>
      <top style="hair">
        <color rgb="FFFF0000"/>
      </top>
      <bottom/>
      <diagonal/>
    </border>
    <border>
      <left/>
      <right style="thin">
        <color rgb="FFFF0000"/>
      </right>
      <top style="hair">
        <color rgb="FFFF0000"/>
      </top>
      <bottom/>
      <diagonal/>
    </border>
    <border>
      <left style="thin">
        <color rgb="FF006600"/>
      </left>
      <right style="thin">
        <color rgb="FF006600"/>
      </right>
      <top style="hair">
        <color theme="3" tint="0.39991454817346722"/>
      </top>
      <bottom style="thin">
        <color rgb="FF006600"/>
      </bottom>
      <diagonal/>
    </border>
    <border>
      <left/>
      <right style="thin">
        <color rgb="FFFF0000"/>
      </right>
      <top/>
      <bottom/>
      <diagonal/>
    </border>
    <border>
      <left style="hair">
        <color theme="3" tint="0.39988402966399123"/>
      </left>
      <right/>
      <top style="hair">
        <color theme="3" tint="0.39988402966399123"/>
      </top>
      <bottom style="hair">
        <color theme="3" tint="0.39988402966399123"/>
      </bottom>
      <diagonal/>
    </border>
    <border>
      <left style="thin">
        <color rgb="FF3366CC"/>
      </left>
      <right style="thin">
        <color theme="3" tint="0.39991454817346722"/>
      </right>
      <top style="thin">
        <color rgb="FF3366CC"/>
      </top>
      <bottom style="hair">
        <color theme="3" tint="0.39991454817346722"/>
      </bottom>
      <diagonal/>
    </border>
    <border>
      <left style="thin">
        <color rgb="FF3366CC"/>
      </left>
      <right style="thin">
        <color theme="3" tint="0.39991454817346722"/>
      </right>
      <top style="hair">
        <color theme="3" tint="0.39991454817346722"/>
      </top>
      <bottom style="thin">
        <color theme="3" tint="0.39991454817346722"/>
      </bottom>
      <diagonal/>
    </border>
    <border>
      <left style="hair">
        <color rgb="FF3366CC"/>
      </left>
      <right/>
      <top style="hair">
        <color rgb="FF3366CC"/>
      </top>
      <bottom style="hair">
        <color rgb="FF3366CC"/>
      </bottom>
      <diagonal/>
    </border>
    <border>
      <left/>
      <right style="hair">
        <color rgb="FF3366CC"/>
      </right>
      <top style="hair">
        <color rgb="FF3366CC"/>
      </top>
      <bottom style="hair">
        <color rgb="FF3366CC"/>
      </bottom>
      <diagonal/>
    </border>
    <border>
      <left style="hair">
        <color rgb="FF3366CC"/>
      </left>
      <right/>
      <top style="hair">
        <color rgb="FF3366CC"/>
      </top>
      <bottom/>
      <diagonal/>
    </border>
    <border>
      <left/>
      <right/>
      <top style="hair">
        <color rgb="FF3366CC"/>
      </top>
      <bottom/>
      <diagonal/>
    </border>
    <border>
      <left/>
      <right style="hair">
        <color rgb="FF3366CC"/>
      </right>
      <top style="hair">
        <color rgb="FF3366CC"/>
      </top>
      <bottom/>
      <diagonal/>
    </border>
    <border>
      <left/>
      <right style="hair">
        <color theme="3" tint="0.39988402966399123"/>
      </right>
      <top style="hair">
        <color theme="3" tint="0.39988402966399123"/>
      </top>
      <bottom style="hair">
        <color theme="3" tint="0.39988402966399123"/>
      </bottom>
      <diagonal/>
    </border>
    <border>
      <left/>
      <right style="thin">
        <color rgb="FF3366CC"/>
      </right>
      <top style="hair">
        <color theme="3" tint="0.39988402966399123"/>
      </top>
      <bottom style="hair">
        <color theme="3" tint="0.39988402966399123"/>
      </bottom>
      <diagonal/>
    </border>
    <border>
      <left/>
      <right/>
      <top style="hair">
        <color rgb="FF3366CC"/>
      </top>
      <bottom style="hair">
        <color rgb="FF3366CC"/>
      </bottom>
      <diagonal/>
    </border>
    <border>
      <left style="thin">
        <color rgb="FF008000"/>
      </left>
      <right style="thin">
        <color rgb="FF006600"/>
      </right>
      <top style="thin">
        <color theme="3" tint="0.39991454817346722"/>
      </top>
      <bottom style="hair">
        <color theme="3" tint="0.39991454817346722"/>
      </bottom>
      <diagonal/>
    </border>
    <border>
      <left style="thin">
        <color rgb="FF008000"/>
      </left>
      <right style="thin">
        <color rgb="FF006600"/>
      </right>
      <top style="hair">
        <color theme="3" tint="0.39991454817346722"/>
      </top>
      <bottom style="hair">
        <color theme="3" tint="0.39991454817346722"/>
      </bottom>
      <diagonal/>
    </border>
    <border>
      <left style="thin">
        <color rgb="FF008000"/>
      </left>
      <right style="thin">
        <color rgb="FF006600"/>
      </right>
      <top style="hair">
        <color theme="3" tint="0.39991454817346722"/>
      </top>
      <bottom style="thin">
        <color rgb="FF00660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72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4" fontId="4" fillId="0" borderId="0" xfId="0" applyNumberFormat="1" applyFont="1" applyAlignment="1" applyProtection="1">
      <alignment horizontal="center" vertical="center"/>
      <protection locked="0"/>
    </xf>
    <xf numFmtId="164" fontId="4" fillId="0" borderId="0" xfId="0" applyNumberFormat="1" applyFont="1" applyAlignment="1" applyProtection="1">
      <alignment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14" fontId="9" fillId="2" borderId="0" xfId="0" applyNumberFormat="1" applyFont="1" applyFill="1" applyAlignment="1" applyProtection="1">
      <alignment horizontal="left" vertical="center" indent="1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left" vertical="center" indent="1"/>
      <protection locked="0"/>
    </xf>
    <xf numFmtId="0" fontId="4" fillId="3" borderId="0" xfId="0" applyFont="1" applyFill="1" applyAlignment="1" applyProtection="1">
      <alignment vertical="center"/>
    </xf>
    <xf numFmtId="0" fontId="4" fillId="3" borderId="0" xfId="0" applyFont="1" applyFill="1" applyAlignment="1" applyProtection="1">
      <alignment vertical="center"/>
      <protection locked="0"/>
    </xf>
    <xf numFmtId="0" fontId="8" fillId="4" borderId="0" xfId="0" applyFont="1" applyFill="1" applyBorder="1" applyAlignment="1" applyProtection="1">
      <alignment horizontal="left" vertical="center"/>
    </xf>
    <xf numFmtId="0" fontId="4" fillId="3" borderId="0" xfId="0" applyFont="1" applyFill="1" applyAlignment="1" applyProtection="1">
      <alignment horizontal="center" vertical="center"/>
    </xf>
    <xf numFmtId="14" fontId="4" fillId="3" borderId="0" xfId="0" applyNumberFormat="1" applyFont="1" applyFill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164" fontId="5" fillId="3" borderId="6" xfId="0" applyNumberFormat="1" applyFont="1" applyFill="1" applyBorder="1" applyAlignment="1" applyProtection="1">
      <alignment vertical="center"/>
    </xf>
    <xf numFmtId="0" fontId="7" fillId="3" borderId="7" xfId="0" applyFont="1" applyFill="1" applyBorder="1" applyAlignment="1" applyProtection="1">
      <alignment horizontal="center" vertical="center"/>
    </xf>
    <xf numFmtId="164" fontId="5" fillId="3" borderId="7" xfId="0" applyNumberFormat="1" applyFont="1" applyFill="1" applyBorder="1" applyAlignment="1" applyProtection="1">
      <alignment vertical="center"/>
    </xf>
    <xf numFmtId="0" fontId="7" fillId="3" borderId="13" xfId="0" applyFont="1" applyFill="1" applyBorder="1" applyAlignment="1" applyProtection="1">
      <alignment horizontal="center" vertical="center"/>
    </xf>
    <xf numFmtId="164" fontId="5" fillId="3" borderId="13" xfId="0" applyNumberFormat="1" applyFont="1" applyFill="1" applyBorder="1" applyAlignment="1" applyProtection="1">
      <alignment vertical="center"/>
    </xf>
    <xf numFmtId="0" fontId="6" fillId="3" borderId="8" xfId="0" applyFont="1" applyFill="1" applyBorder="1" applyAlignment="1" applyProtection="1">
      <alignment horizontal="center" vertical="center"/>
    </xf>
    <xf numFmtId="164" fontId="5" fillId="3" borderId="9" xfId="0" applyNumberFormat="1" applyFont="1" applyFill="1" applyBorder="1" applyAlignment="1" applyProtection="1">
      <alignment vertical="center"/>
    </xf>
    <xf numFmtId="164" fontId="5" fillId="3" borderId="12" xfId="0" applyNumberFormat="1" applyFont="1" applyFill="1" applyBorder="1" applyAlignment="1" applyProtection="1">
      <alignment vertical="center"/>
    </xf>
    <xf numFmtId="0" fontId="6" fillId="3" borderId="11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164" fontId="5" fillId="3" borderId="10" xfId="0" applyNumberFormat="1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 indent="7"/>
    </xf>
    <xf numFmtId="0" fontId="5" fillId="3" borderId="0" xfId="0" applyFont="1" applyFill="1" applyBorder="1" applyAlignment="1" applyProtection="1">
      <alignment horizontal="center" vertical="center"/>
    </xf>
    <xf numFmtId="164" fontId="10" fillId="3" borderId="0" xfId="0" applyNumberFormat="1" applyFont="1" applyFill="1" applyBorder="1" applyAlignment="1" applyProtection="1">
      <alignment horizontal="right" vertical="center"/>
    </xf>
    <xf numFmtId="164" fontId="10" fillId="3" borderId="0" xfId="0" applyNumberFormat="1" applyFont="1" applyFill="1" applyBorder="1" applyAlignment="1" applyProtection="1">
      <alignment horizontal="left" vertical="center"/>
    </xf>
    <xf numFmtId="0" fontId="5" fillId="3" borderId="10" xfId="0" applyFont="1" applyFill="1" applyBorder="1" applyAlignment="1" applyProtection="1">
      <alignment horizontal="left" vertical="center" indent="9"/>
    </xf>
    <xf numFmtId="0" fontId="12" fillId="3" borderId="3" xfId="0" applyFont="1" applyFill="1" applyBorder="1" applyAlignment="1" applyProtection="1">
      <alignment horizontal="right" vertical="center" indent="6"/>
    </xf>
    <xf numFmtId="0" fontId="11" fillId="3" borderId="16" xfId="0" applyFont="1" applyFill="1" applyBorder="1" applyAlignment="1" applyProtection="1">
      <alignment horizontal="left" vertical="center" indent="6"/>
    </xf>
    <xf numFmtId="0" fontId="11" fillId="3" borderId="17" xfId="0" applyFont="1" applyFill="1" applyBorder="1" applyAlignment="1" applyProtection="1">
      <alignment horizontal="left" vertical="center" indent="6"/>
    </xf>
    <xf numFmtId="0" fontId="7" fillId="3" borderId="26" xfId="0" applyFont="1" applyFill="1" applyBorder="1" applyAlignment="1" applyProtection="1">
      <alignment horizontal="left" vertical="center" indent="7"/>
    </xf>
    <xf numFmtId="0" fontId="7" fillId="3" borderId="27" xfId="0" applyFont="1" applyFill="1" applyBorder="1" applyAlignment="1" applyProtection="1">
      <alignment horizontal="left" vertical="center" indent="7"/>
    </xf>
    <xf numFmtId="0" fontId="7" fillId="3" borderId="28" xfId="0" applyFont="1" applyFill="1" applyBorder="1" applyAlignment="1" applyProtection="1">
      <alignment horizontal="left" vertical="center" indent="7"/>
    </xf>
    <xf numFmtId="0" fontId="6" fillId="3" borderId="8" xfId="0" applyFont="1" applyFill="1" applyBorder="1" applyAlignment="1" applyProtection="1">
      <alignment horizontal="left" vertical="center" indent="8"/>
    </xf>
    <xf numFmtId="0" fontId="6" fillId="3" borderId="11" xfId="0" applyFont="1" applyFill="1" applyBorder="1" applyAlignment="1" applyProtection="1">
      <alignment horizontal="left" vertical="center" indent="8"/>
    </xf>
    <xf numFmtId="0" fontId="10" fillId="3" borderId="0" xfId="0" applyFont="1" applyFill="1" applyAlignment="1" applyProtection="1">
      <alignment horizontal="left" vertical="center"/>
    </xf>
    <xf numFmtId="0" fontId="14" fillId="4" borderId="0" xfId="0" applyFont="1" applyFill="1" applyBorder="1" applyAlignment="1" applyProtection="1">
      <alignment horizontal="righ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49" fontId="8" fillId="4" borderId="0" xfId="0" applyNumberFormat="1" applyFont="1" applyFill="1" applyBorder="1" applyAlignment="1" applyProtection="1">
      <alignment horizontal="left" vertical="center"/>
    </xf>
    <xf numFmtId="49" fontId="8" fillId="4" borderId="0" xfId="0" applyNumberFormat="1" applyFont="1" applyFill="1" applyBorder="1" applyAlignment="1" applyProtection="1">
      <alignment horizontal="center" vertical="center"/>
    </xf>
    <xf numFmtId="49" fontId="4" fillId="3" borderId="0" xfId="0" applyNumberFormat="1" applyFont="1" applyFill="1" applyAlignment="1" applyProtection="1">
      <alignment horizontal="center" vertical="center"/>
    </xf>
    <xf numFmtId="49" fontId="5" fillId="4" borderId="0" xfId="0" applyNumberFormat="1" applyFont="1" applyFill="1" applyBorder="1" applyAlignment="1" applyProtection="1">
      <alignment horizontal="center" vertical="center"/>
    </xf>
    <xf numFmtId="49" fontId="9" fillId="2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164" fontId="11" fillId="3" borderId="4" xfId="0" applyNumberFormat="1" applyFont="1" applyFill="1" applyBorder="1" applyAlignment="1" applyProtection="1">
      <alignment horizontal="right" vertical="center" indent="3"/>
    </xf>
    <xf numFmtId="164" fontId="11" fillId="3" borderId="1" xfId="0" applyNumberFormat="1" applyFont="1" applyFill="1" applyBorder="1" applyAlignment="1" applyProtection="1">
      <alignment horizontal="right" vertical="center" indent="3"/>
    </xf>
    <xf numFmtId="164" fontId="11" fillId="3" borderId="5" xfId="0" applyNumberFormat="1" applyFont="1" applyFill="1" applyBorder="1" applyAlignment="1" applyProtection="1">
      <alignment horizontal="right" vertical="center" indent="3"/>
    </xf>
    <xf numFmtId="164" fontId="11" fillId="3" borderId="2" xfId="0" applyNumberFormat="1" applyFont="1" applyFill="1" applyBorder="1" applyAlignment="1" applyProtection="1">
      <alignment horizontal="right" vertical="center" indent="3"/>
    </xf>
    <xf numFmtId="0" fontId="10" fillId="3" borderId="0" xfId="0" applyFont="1" applyFill="1" applyAlignment="1" applyProtection="1">
      <alignment horizontal="justify" vertical="center" wrapText="1"/>
    </xf>
    <xf numFmtId="0" fontId="10" fillId="3" borderId="14" xfId="0" applyFont="1" applyFill="1" applyBorder="1" applyAlignment="1" applyProtection="1">
      <alignment horizontal="justify" vertical="center" wrapText="1"/>
    </xf>
    <xf numFmtId="0" fontId="8" fillId="4" borderId="18" xfId="0" applyFont="1" applyFill="1" applyBorder="1" applyAlignment="1" applyProtection="1">
      <alignment horizontal="left" vertical="center" indent="2"/>
    </xf>
    <xf numFmtId="0" fontId="8" fillId="4" borderId="19" xfId="0" applyFont="1" applyFill="1" applyBorder="1" applyAlignment="1" applyProtection="1">
      <alignment horizontal="left" vertical="center" indent="2"/>
    </xf>
    <xf numFmtId="0" fontId="8" fillId="5" borderId="20" xfId="0" applyFont="1" applyFill="1" applyBorder="1" applyAlignment="1" applyProtection="1">
      <alignment horizontal="left" vertical="center" indent="2"/>
    </xf>
    <xf numFmtId="0" fontId="8" fillId="5" borderId="21" xfId="0" applyFont="1" applyFill="1" applyBorder="1" applyAlignment="1" applyProtection="1">
      <alignment horizontal="left" vertical="center" indent="2"/>
    </xf>
    <xf numFmtId="0" fontId="8" fillId="5" borderId="22" xfId="0" applyFont="1" applyFill="1" applyBorder="1" applyAlignment="1" applyProtection="1">
      <alignment horizontal="left" vertical="center" indent="2"/>
    </xf>
    <xf numFmtId="0" fontId="8" fillId="4" borderId="15" xfId="0" applyFont="1" applyFill="1" applyBorder="1" applyAlignment="1" applyProtection="1">
      <alignment horizontal="left" vertical="center" indent="2"/>
    </xf>
    <xf numFmtId="0" fontId="8" fillId="4" borderId="23" xfId="0" applyFont="1" applyFill="1" applyBorder="1" applyAlignment="1" applyProtection="1">
      <alignment horizontal="left" vertical="center" indent="2"/>
    </xf>
    <xf numFmtId="49" fontId="8" fillId="5" borderId="15" xfId="0" applyNumberFormat="1" applyFont="1" applyFill="1" applyBorder="1" applyAlignment="1" applyProtection="1">
      <alignment horizontal="left" vertical="center" indent="2"/>
    </xf>
    <xf numFmtId="49" fontId="8" fillId="5" borderId="24" xfId="0" applyNumberFormat="1" applyFont="1" applyFill="1" applyBorder="1" applyAlignment="1" applyProtection="1">
      <alignment horizontal="left" vertical="center" indent="2"/>
    </xf>
    <xf numFmtId="14" fontId="8" fillId="5" borderId="18" xfId="0" applyNumberFormat="1" applyFont="1" applyFill="1" applyBorder="1" applyAlignment="1" applyProtection="1">
      <alignment horizontal="left" vertical="center" indent="2"/>
    </xf>
    <xf numFmtId="14" fontId="8" fillId="5" borderId="25" xfId="0" applyNumberFormat="1" applyFont="1" applyFill="1" applyBorder="1" applyAlignment="1" applyProtection="1">
      <alignment horizontal="left" vertical="center" indent="2"/>
    </xf>
  </cellXfs>
  <cellStyles count="4">
    <cellStyle name="Standaard" xfId="0" builtinId="0"/>
    <cellStyle name="Standaard 2" xfId="1" xr:uid="{00000000-0005-0000-0000-000001000000}"/>
    <cellStyle name="Standaard 3" xfId="2" xr:uid="{00000000-0005-0000-0000-000002000000}"/>
    <cellStyle name="Standaard 3 2" xfId="3" xr:uid="{00000000-0005-0000-0000-000003000000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#,##0.00_ ;[Red]\-#,##0.00\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0" formatCode="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0" formatCode="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dd/mm/yyyy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solid">
          <fgColor indexed="64"/>
          <bgColor theme="3" tint="0.39997558519241921"/>
        </patternFill>
      </fill>
      <alignment horizontal="center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colors>
    <mruColors>
      <color rgb="FF008000"/>
      <color rgb="FFF3FAFF"/>
      <color rgb="FFFFEEEB"/>
      <color rgb="FFE5F7EE"/>
      <color rgb="FFE7F5FF"/>
      <color rgb="FFD6F2E4"/>
      <color rgb="FFFFE3DD"/>
      <color rgb="FFFFB8A7"/>
      <color rgb="FFA8E2C5"/>
      <color rgb="FFC1E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647700</xdr:colOff>
      <xdr:row>46</xdr:row>
      <xdr:rowOff>38100</xdr:rowOff>
    </xdr:from>
    <xdr:to>
      <xdr:col>3</xdr:col>
      <xdr:colOff>861060</xdr:colOff>
      <xdr:row>46</xdr:row>
      <xdr:rowOff>198120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0" y="11605260"/>
          <a:ext cx="213360" cy="16002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A15:G17" totalsRowShown="0" headerRowDxfId="8" dataDxfId="7">
  <autoFilter ref="A15:G17" xr:uid="{00000000-0009-0000-0100-000001000000}"/>
  <sortState xmlns:xlrd2="http://schemas.microsoft.com/office/spreadsheetml/2017/richdata2" ref="A15:F17">
    <sortCondition ref="A14:A17"/>
  </sortState>
  <tableColumns count="7">
    <tableColumn id="1" xr3:uid="{00000000-0010-0000-0000-000001000000}" name="Rek" dataDxfId="6"/>
    <tableColumn id="2" xr3:uid="{00000000-0010-0000-0000-000002000000}" name="Datum" dataDxfId="5"/>
    <tableColumn id="7" xr3:uid="{00000000-0010-0000-0000-000007000000}" name="Nr. Uittr." dataDxfId="4"/>
    <tableColumn id="3" xr3:uid="{00000000-0010-0000-0000-000003000000}" name="Nr. Stuk" dataDxfId="3"/>
    <tableColumn id="4" xr3:uid="{00000000-0010-0000-0000-000004000000}" name="Verrichting" dataDxfId="2"/>
    <tableColumn id="5" xr3:uid="{00000000-0010-0000-0000-000005000000}" name="Code" dataDxfId="1"/>
    <tableColumn id="6" xr3:uid="{00000000-0010-0000-0000-000006000000}" name="Bedrag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tx2">
            <a:lumMod val="40000"/>
            <a:lumOff val="60000"/>
          </a:schemeClr>
        </a:solidFill>
        <a:ln>
          <a:solidFill>
            <a:schemeClr val="bg1">
              <a:lumMod val="50000"/>
            </a:schemeClr>
          </a:solidFill>
        </a:ln>
        <a:scene3d>
          <a:camera prst="orthographicFront"/>
          <a:lightRig rig="threePt" dir="t"/>
        </a:scene3d>
        <a:sp3d>
          <a:bevelT/>
        </a:sp3d>
      </a:spPr>
      <a:bodyPr vertOverflow="clip" horzOverflow="clip" vert="vert270" rtlCol="0" anchor="b" anchorCtr="0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6">
    <tabColor rgb="FF99CCFF"/>
    <pageSetUpPr fitToPage="1"/>
  </sheetPr>
  <dimension ref="A1:H15"/>
  <sheetViews>
    <sheetView showGridLines="0" tabSelected="1" zoomScale="120" zoomScaleNormal="120" workbookViewId="0">
      <selection activeCell="E11" sqref="E11"/>
    </sheetView>
  </sheetViews>
  <sheetFormatPr defaultColWidth="0" defaultRowHeight="14.1" customHeight="1" x14ac:dyDescent="0.25"/>
  <cols>
    <col min="1" max="1" width="6.5546875" style="2" customWidth="1"/>
    <col min="2" max="2" width="10.88671875" style="3" customWidth="1"/>
    <col min="3" max="3" width="10.88671875" style="54" customWidth="1"/>
    <col min="4" max="4" width="10.6640625" style="54" customWidth="1"/>
    <col min="5" max="5" width="77.44140625" style="1" customWidth="1"/>
    <col min="6" max="6" width="11.6640625" style="2" customWidth="1"/>
    <col min="7" max="7" width="15.6640625" style="4" customWidth="1"/>
    <col min="8" max="8" width="1.5546875" style="10" customWidth="1"/>
    <col min="9" max="16384" width="9.109375" style="1" hidden="1"/>
  </cols>
  <sheetData>
    <row r="1" spans="1:8" ht="12" customHeight="1" x14ac:dyDescent="0.25">
      <c r="A1" s="61" t="s">
        <v>1</v>
      </c>
      <c r="B1" s="62"/>
      <c r="C1" s="63"/>
      <c r="D1" s="64"/>
      <c r="E1" s="65"/>
      <c r="F1" s="11"/>
      <c r="G1" s="40" t="str">
        <f ca="1">REPLACE(LEFT(CELL("bestandsnaam",A1),SEARCH("]",CELL("bestandsnaam",A1))-6),1,SEARCH("[",CELL("bestandsnaam",A1)),"")</f>
        <v>Verrichtingenfiche_Tabel_V_2019_09_08</v>
      </c>
      <c r="H1" s="9"/>
    </row>
    <row r="2" spans="1:8" ht="12" customHeight="1" x14ac:dyDescent="0.25">
      <c r="A2" s="11"/>
      <c r="B2" s="11"/>
      <c r="C2" s="49"/>
      <c r="D2" s="50"/>
      <c r="E2" s="32" t="s">
        <v>25</v>
      </c>
      <c r="F2" s="55">
        <f>SUMIFS(G16:G14966,A16:A14966,"=RR")</f>
        <v>0</v>
      </c>
      <c r="G2" s="56"/>
      <c r="H2" s="9"/>
    </row>
    <row r="3" spans="1:8" ht="12" customHeight="1" x14ac:dyDescent="0.25">
      <c r="A3" s="66" t="s">
        <v>2</v>
      </c>
      <c r="B3" s="67"/>
      <c r="C3" s="68"/>
      <c r="D3" s="69"/>
      <c r="E3" s="33" t="s">
        <v>26</v>
      </c>
      <c r="F3" s="57">
        <f>SUMIFS(G16:G14966,A16:A14966,"=D&amp;C")</f>
        <v>0</v>
      </c>
      <c r="G3" s="58"/>
      <c r="H3" s="9"/>
    </row>
    <row r="4" spans="1:8" ht="12" customHeight="1" x14ac:dyDescent="0.25">
      <c r="A4" s="12"/>
      <c r="B4" s="13"/>
      <c r="C4" s="51"/>
      <c r="D4" s="52"/>
      <c r="E4" s="31" t="s">
        <v>15</v>
      </c>
      <c r="F4" s="57">
        <f>SUM(F2:F3)</f>
        <v>0</v>
      </c>
      <c r="G4" s="58"/>
      <c r="H4" s="9"/>
    </row>
    <row r="5" spans="1:8" ht="12" customHeight="1" x14ac:dyDescent="0.25">
      <c r="A5" s="61" t="s">
        <v>22</v>
      </c>
      <c r="B5" s="62"/>
      <c r="C5" s="70"/>
      <c r="D5" s="71"/>
      <c r="E5" s="34" t="s">
        <v>27</v>
      </c>
      <c r="F5" s="14" t="s">
        <v>7</v>
      </c>
      <c r="G5" s="15">
        <f>SUMIFS(G16:G14966,F16:F14966,"=ACT – ERL")</f>
        <v>0</v>
      </c>
      <c r="H5" s="9"/>
    </row>
    <row r="6" spans="1:8" ht="12" customHeight="1" x14ac:dyDescent="0.25">
      <c r="A6" s="12"/>
      <c r="B6" s="13"/>
      <c r="C6" s="51"/>
      <c r="D6" s="51"/>
      <c r="E6" s="35" t="s">
        <v>28</v>
      </c>
      <c r="F6" s="16" t="s">
        <v>8</v>
      </c>
      <c r="G6" s="17">
        <f>SUMIFS(G16:G14966,F16:F14966,"=ACT")</f>
        <v>0</v>
      </c>
      <c r="H6" s="9"/>
    </row>
    <row r="7" spans="1:8" ht="12" customHeight="1" x14ac:dyDescent="0.25">
      <c r="A7" s="39" t="s">
        <v>29</v>
      </c>
      <c r="B7" s="13"/>
      <c r="C7" s="51"/>
      <c r="D7" s="51"/>
      <c r="E7" s="36" t="s">
        <v>12</v>
      </c>
      <c r="F7" s="18" t="s">
        <v>9</v>
      </c>
      <c r="G7" s="19">
        <f>SUMIFS(G16:G14966,F16:F14966,"=INTREST")</f>
        <v>0</v>
      </c>
      <c r="H7" s="9"/>
    </row>
    <row r="8" spans="1:8" ht="12" customHeight="1" x14ac:dyDescent="0.25">
      <c r="A8" s="12"/>
      <c r="B8" s="13"/>
      <c r="C8" s="51"/>
      <c r="D8" s="51"/>
      <c r="E8" s="37" t="s">
        <v>78</v>
      </c>
      <c r="F8" s="20" t="s">
        <v>80</v>
      </c>
      <c r="G8" s="21">
        <f>SUMIFS(G16:G14966,F16:F14966,"=AKO - § 1")</f>
        <v>0</v>
      </c>
      <c r="H8" s="9"/>
    </row>
    <row r="9" spans="1:8" ht="12" customHeight="1" x14ac:dyDescent="0.25">
      <c r="A9" s="59" t="s">
        <v>24</v>
      </c>
      <c r="B9" s="59"/>
      <c r="C9" s="59"/>
      <c r="D9" s="60"/>
      <c r="E9" s="37" t="s">
        <v>79</v>
      </c>
      <c r="F9" s="20" t="s">
        <v>81</v>
      </c>
      <c r="G9" s="21">
        <f>SUMIFS(G16:G14966,F16:F14966,"=AKO - § 2")</f>
        <v>0</v>
      </c>
      <c r="H9" s="9"/>
    </row>
    <row r="10" spans="1:8" ht="12" customHeight="1" x14ac:dyDescent="0.25">
      <c r="A10" s="59"/>
      <c r="B10" s="59"/>
      <c r="C10" s="59"/>
      <c r="D10" s="60"/>
      <c r="E10" s="37" t="s">
        <v>20</v>
      </c>
      <c r="F10" s="20" t="s">
        <v>16</v>
      </c>
      <c r="G10" s="21">
        <f>SUMIFS(G16:G14966,F16:F14966,"=ERL CUR")</f>
        <v>0</v>
      </c>
      <c r="H10" s="9"/>
    </row>
    <row r="11" spans="1:8" ht="12" customHeight="1" x14ac:dyDescent="0.25">
      <c r="A11" s="59"/>
      <c r="B11" s="59"/>
      <c r="C11" s="59"/>
      <c r="D11" s="60"/>
      <c r="E11" s="38" t="s">
        <v>18</v>
      </c>
      <c r="F11" s="20" t="s">
        <v>17</v>
      </c>
      <c r="G11" s="22">
        <f>SUMIFS(G16:G14966,F16:F14966,"=ERL CUR (OG)")</f>
        <v>0</v>
      </c>
      <c r="H11" s="9"/>
    </row>
    <row r="12" spans="1:8" ht="12" customHeight="1" x14ac:dyDescent="0.25">
      <c r="A12" s="59"/>
      <c r="B12" s="59"/>
      <c r="C12" s="59"/>
      <c r="D12" s="60"/>
      <c r="E12" s="38" t="s">
        <v>13</v>
      </c>
      <c r="F12" s="23" t="s">
        <v>21</v>
      </c>
      <c r="G12" s="22">
        <f>SUMIFS(G16:G14966,F16:F14966,"=SE - XX.168 / 77")</f>
        <v>0</v>
      </c>
      <c r="H12" s="9"/>
    </row>
    <row r="13" spans="1:8" ht="12" customHeight="1" x14ac:dyDescent="0.25">
      <c r="A13" s="12"/>
      <c r="B13" s="13"/>
      <c r="C13" s="51"/>
      <c r="D13" s="51"/>
      <c r="E13" s="30" t="s">
        <v>14</v>
      </c>
      <c r="F13" s="24" t="s">
        <v>11</v>
      </c>
      <c r="G13" s="25">
        <f>SUMIFS(G16:G14966,F16:F14966,"=TRNSFRT")</f>
        <v>0</v>
      </c>
      <c r="H13" s="9"/>
    </row>
    <row r="14" spans="1:8" ht="14.1" customHeight="1" x14ac:dyDescent="0.25">
      <c r="A14" s="29" t="s">
        <v>19</v>
      </c>
      <c r="B14" s="13"/>
      <c r="C14" s="51"/>
      <c r="D14" s="51"/>
      <c r="E14" s="26"/>
      <c r="F14" s="27"/>
      <c r="G14" s="28" t="s">
        <v>19</v>
      </c>
      <c r="H14" s="9"/>
    </row>
    <row r="15" spans="1:8" ht="14.1" customHeight="1" x14ac:dyDescent="0.25">
      <c r="A15" s="5" t="s">
        <v>10</v>
      </c>
      <c r="B15" s="6" t="s">
        <v>4</v>
      </c>
      <c r="C15" s="53" t="s">
        <v>6</v>
      </c>
      <c r="D15" s="53" t="s">
        <v>23</v>
      </c>
      <c r="E15" s="7" t="s">
        <v>5</v>
      </c>
      <c r="F15" s="8" t="s">
        <v>3</v>
      </c>
      <c r="G15" s="7" t="s">
        <v>0</v>
      </c>
    </row>
  </sheetData>
  <sheetProtection formatCells="0" formatRows="0" insertRows="0" deleteRows="0" selectLockedCells="1" sort="0" autoFilter="0" pivotTables="0"/>
  <mergeCells count="10">
    <mergeCell ref="F2:G2"/>
    <mergeCell ref="F3:G3"/>
    <mergeCell ref="F4:G4"/>
    <mergeCell ref="A9:D12"/>
    <mergeCell ref="A1:B1"/>
    <mergeCell ref="C1:E1"/>
    <mergeCell ref="A3:B3"/>
    <mergeCell ref="A5:B5"/>
    <mergeCell ref="C3:D3"/>
    <mergeCell ref="C5:D5"/>
  </mergeCells>
  <dataValidations xWindow="1363" yWindow="309" count="6">
    <dataValidation allowBlank="1" showInputMessage="1" showErrorMessage="1" promptTitle="Bedrag" prompt="_x000a_Geef het bedrag zonder valuta._x000a__x000a_Gebruik de komma (,) om de decimalen te scheiden._x000a__x000a__x000a_bv. 1.002,45 ingeven als 1002,45_x000a_" sqref="G16:G17" xr:uid="{00000000-0002-0000-0000-000000000000}"/>
    <dataValidation type="list" allowBlank="1" showInputMessage="1" showErrorMessage="1" errorTitle="Rekening" error="_x000a_Enkel in te geven via de keuzelijst." promptTitle="Rekening" prompt="_x000a_Geeft de rekening in waar de verrichting wordt gedaan._x000a__x000a_Twee mogelijkheden:_x000a_   RR = rubriekrekening (geïndividualiseerde bankrekening)_x000a_   D&amp;C = rekening bij Deposito- &amp; Consignatiekas" sqref="A16:A1048576" xr:uid="{00000000-0002-0000-0000-000001000000}">
      <formula1>"RR,D&amp;C"</formula1>
    </dataValidation>
    <dataValidation type="date" operator="greaterThan" allowBlank="1" showInputMessage="1" showErrorMessage="1" promptTitle="Datum" prompt="_x000a_Geef de datum van de verrichting in._x000a__x000a_Gebruik het formaat dd-mm-jjjj_x000a__x000a_Voorbeeld _x000a_   21 januari 2018 _x000a_   ingeven als 21-01-2018" sqref="B16:B1048576" xr:uid="{00000000-0002-0000-0000-000002000000}">
      <formula1>35796</formula1>
    </dataValidation>
    <dataValidation allowBlank="1" showInputMessage="1" showErrorMessage="1" promptTitle="Nr. Uittr." prompt="_x000a_Geef het nummer van het uittreksel van de Rubriekrekening_x000a__x000a_Nummer de verrichting op het overzicht van de D&amp;Ckas en geef hier het nummer" sqref="C15:C1048576" xr:uid="{00000000-0002-0000-0000-000003000000}"/>
    <dataValidation allowBlank="1" showInputMessage="1" showErrorMessage="1" promptTitle="Nr. Stuk" prompt="_x000a_Geef het nummer van het stavend stuk volgens de inventaris" sqref="D15:D1048576" xr:uid="{00000000-0002-0000-0000-000004000000}"/>
    <dataValidation type="list" showInputMessage="1" showErrorMessage="1" errorTitle="Code" error="_x000a_Enkel in te geven aan de hand van de keuzelijst." promptTitle="Code" prompt="_x000a_Geef de code aan de hand van de keuzelijst." sqref="F16:F1048576" xr:uid="{00000000-0002-0000-0000-000005000000}">
      <formula1>"ACT – ERL,ACT,INTREST,AKO - § 1,AKO - § 2,ERL CUR,ERL CUR (OG),SE - XX.168 / 77,TRNSFRT"</formula1>
    </dataValidation>
  </dataValidations>
  <pageMargins left="0.27559055118110237" right="0.15748031496062992" top="0.39370078740157483" bottom="0.35433070866141736" header="0.15748031496062992" footer="0.15748031496062992"/>
  <pageSetup paperSize="9" fitToHeight="0" orientation="landscape" r:id="rId1"/>
  <headerFooter>
    <oddFooter>&amp;R&amp;8Boekhoudfiche p. &amp;P van &amp;N</oddFooter>
  </headerFooter>
  <ignoredErrors>
    <ignoredError sqref="F16:F17" listDataValidatio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Q48"/>
  <sheetViews>
    <sheetView showGridLines="0" showRowColHeaders="0" zoomScaleNormal="100" workbookViewId="0">
      <selection activeCell="G34" sqref="G34"/>
    </sheetView>
  </sheetViews>
  <sheetFormatPr defaultRowHeight="19.95" customHeight="1" x14ac:dyDescent="0.25"/>
  <cols>
    <col min="1" max="1" width="4.109375" style="43" customWidth="1"/>
    <col min="2" max="2" width="8.88671875" style="44"/>
    <col min="3" max="3" width="5.33203125" style="42" customWidth="1"/>
    <col min="4" max="4" width="19.21875" style="43" customWidth="1"/>
    <col min="5" max="5" width="17" style="43" customWidth="1"/>
    <col min="6" max="16384" width="8.88671875" style="43"/>
  </cols>
  <sheetData>
    <row r="2" spans="2:6" ht="19.95" customHeight="1" x14ac:dyDescent="0.25">
      <c r="B2" s="41" t="s">
        <v>30</v>
      </c>
      <c r="C2" s="41"/>
      <c r="F2" s="43" t="s">
        <v>57</v>
      </c>
    </row>
    <row r="4" spans="2:6" ht="19.95" customHeight="1" x14ac:dyDescent="0.25">
      <c r="B4" s="44" t="s">
        <v>32</v>
      </c>
      <c r="C4" s="42" t="s">
        <v>31</v>
      </c>
    </row>
    <row r="6" spans="2:6" ht="19.95" customHeight="1" x14ac:dyDescent="0.25">
      <c r="B6" s="44" t="s">
        <v>34</v>
      </c>
      <c r="C6" s="42" t="s">
        <v>33</v>
      </c>
    </row>
    <row r="8" spans="2:6" ht="19.95" customHeight="1" x14ac:dyDescent="0.25">
      <c r="B8" s="44" t="s">
        <v>36</v>
      </c>
      <c r="C8" s="42" t="s">
        <v>35</v>
      </c>
    </row>
    <row r="10" spans="2:6" ht="19.95" customHeight="1" x14ac:dyDescent="0.25">
      <c r="B10" s="44" t="s">
        <v>37</v>
      </c>
      <c r="C10" s="42" t="s">
        <v>38</v>
      </c>
    </row>
    <row r="11" spans="2:6" ht="19.95" customHeight="1" x14ac:dyDescent="0.25">
      <c r="C11" s="42" t="s">
        <v>39</v>
      </c>
    </row>
    <row r="13" spans="2:6" ht="19.95" customHeight="1" x14ac:dyDescent="0.25">
      <c r="B13" s="44" t="s">
        <v>40</v>
      </c>
      <c r="C13" s="42" t="s">
        <v>41</v>
      </c>
    </row>
    <row r="15" spans="2:6" ht="19.95" customHeight="1" x14ac:dyDescent="0.25">
      <c r="B15" s="44" t="s">
        <v>43</v>
      </c>
      <c r="C15" s="42" t="s">
        <v>42</v>
      </c>
    </row>
    <row r="16" spans="2:6" ht="19.95" customHeight="1" x14ac:dyDescent="0.25">
      <c r="D16" s="45" t="s">
        <v>47</v>
      </c>
      <c r="E16" s="43" t="s">
        <v>44</v>
      </c>
    </row>
    <row r="17" spans="4:17" ht="19.95" customHeight="1" x14ac:dyDescent="0.25">
      <c r="F17" s="43" t="s">
        <v>45</v>
      </c>
    </row>
    <row r="18" spans="4:17" ht="19.95" customHeight="1" x14ac:dyDescent="0.25">
      <c r="F18" s="43" t="s">
        <v>46</v>
      </c>
    </row>
    <row r="20" spans="4:17" ht="19.95" customHeight="1" x14ac:dyDescent="0.25">
      <c r="D20" s="45" t="s">
        <v>48</v>
      </c>
      <c r="E20" s="43" t="s">
        <v>51</v>
      </c>
    </row>
    <row r="22" spans="4:17" ht="19.95" customHeight="1" x14ac:dyDescent="0.25">
      <c r="D22" s="45" t="s">
        <v>52</v>
      </c>
      <c r="E22" s="43" t="s">
        <v>49</v>
      </c>
    </row>
    <row r="24" spans="4:17" ht="19.95" customHeight="1" x14ac:dyDescent="0.25">
      <c r="D24" s="45" t="s">
        <v>53</v>
      </c>
      <c r="E24" s="43" t="s">
        <v>50</v>
      </c>
    </row>
    <row r="26" spans="4:17" ht="19.95" customHeight="1" x14ac:dyDescent="0.25">
      <c r="D26" s="45" t="s">
        <v>55</v>
      </c>
      <c r="E26" s="43" t="s">
        <v>54</v>
      </c>
    </row>
    <row r="28" spans="4:17" ht="19.95" customHeight="1" x14ac:dyDescent="0.25">
      <c r="D28" s="45" t="s">
        <v>56</v>
      </c>
      <c r="E28" s="43" t="s">
        <v>58</v>
      </c>
    </row>
    <row r="29" spans="4:17" ht="19.95" customHeight="1" x14ac:dyDescent="0.25">
      <c r="E29" s="43" t="s">
        <v>59</v>
      </c>
    </row>
    <row r="30" spans="4:17" ht="19.95" customHeight="1" x14ac:dyDescent="0.25">
      <c r="E30" s="48" t="s">
        <v>61</v>
      </c>
      <c r="F30" s="46" t="s">
        <v>60</v>
      </c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7"/>
    </row>
    <row r="31" spans="4:17" ht="19.95" customHeight="1" x14ac:dyDescent="0.25">
      <c r="E31" s="48" t="s">
        <v>8</v>
      </c>
      <c r="F31" s="46" t="s">
        <v>62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7"/>
    </row>
    <row r="32" spans="4:17" ht="19.95" customHeight="1" x14ac:dyDescent="0.25">
      <c r="E32" s="48" t="s">
        <v>9</v>
      </c>
      <c r="F32" s="46" t="s">
        <v>63</v>
      </c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7"/>
    </row>
    <row r="33" spans="2:17" ht="19.95" customHeight="1" x14ac:dyDescent="0.25">
      <c r="E33" s="48" t="s">
        <v>82</v>
      </c>
      <c r="F33" s="46" t="s">
        <v>84</v>
      </c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7"/>
    </row>
    <row r="34" spans="2:17" ht="19.95" customHeight="1" x14ac:dyDescent="0.25">
      <c r="E34" s="48" t="s">
        <v>83</v>
      </c>
      <c r="F34" s="46" t="s">
        <v>85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7"/>
    </row>
    <row r="35" spans="2:17" ht="19.95" customHeight="1" x14ac:dyDescent="0.25">
      <c r="E35" s="48" t="s">
        <v>16</v>
      </c>
      <c r="F35" s="46" t="s">
        <v>64</v>
      </c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7"/>
    </row>
    <row r="36" spans="2:17" ht="19.95" customHeight="1" x14ac:dyDescent="0.25">
      <c r="E36" s="48" t="s">
        <v>17</v>
      </c>
      <c r="F36" s="46" t="s">
        <v>65</v>
      </c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7"/>
    </row>
    <row r="37" spans="2:17" ht="19.95" customHeight="1" x14ac:dyDescent="0.25">
      <c r="E37" s="48" t="s">
        <v>21</v>
      </c>
      <c r="F37" s="46" t="s">
        <v>66</v>
      </c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7"/>
    </row>
    <row r="38" spans="2:17" ht="19.95" customHeight="1" x14ac:dyDescent="0.25">
      <c r="E38" s="48" t="s">
        <v>11</v>
      </c>
      <c r="F38" s="46" t="s">
        <v>67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7"/>
    </row>
    <row r="40" spans="2:17" ht="19.95" customHeight="1" x14ac:dyDescent="0.25">
      <c r="D40" s="45" t="s">
        <v>72</v>
      </c>
      <c r="E40" s="43" t="s">
        <v>70</v>
      </c>
    </row>
    <row r="41" spans="2:17" ht="19.95" customHeight="1" x14ac:dyDescent="0.25">
      <c r="E41" s="43" t="s">
        <v>68</v>
      </c>
    </row>
    <row r="42" spans="2:17" ht="19.95" customHeight="1" x14ac:dyDescent="0.25">
      <c r="E42" s="43" t="s">
        <v>69</v>
      </c>
    </row>
    <row r="43" spans="2:17" ht="19.95" customHeight="1" x14ac:dyDescent="0.25">
      <c r="E43" s="43" t="s">
        <v>71</v>
      </c>
    </row>
    <row r="45" spans="2:17" ht="19.95" customHeight="1" x14ac:dyDescent="0.25">
      <c r="B45" s="44" t="s">
        <v>73</v>
      </c>
      <c r="C45" s="42" t="s">
        <v>74</v>
      </c>
    </row>
    <row r="46" spans="2:17" ht="19.95" customHeight="1" x14ac:dyDescent="0.25">
      <c r="D46" s="43" t="s">
        <v>75</v>
      </c>
    </row>
    <row r="47" spans="2:17" ht="19.95" customHeight="1" x14ac:dyDescent="0.25">
      <c r="D47" s="43" t="s">
        <v>76</v>
      </c>
    </row>
    <row r="48" spans="2:17" ht="19.95" customHeight="1" x14ac:dyDescent="0.25">
      <c r="D48" s="43" t="s">
        <v>77</v>
      </c>
    </row>
  </sheetData>
  <sheetProtection sheet="1" objects="1" scenarios="1" selectLockedCells="1" selectUnlockedCells="1"/>
  <pageMargins left="0.7" right="0.7" top="0.75" bottom="0.75" header="0.3" footer="0.3"/>
  <pageSetup paperSize="9" orientation="portrait" r:id="rId1"/>
  <drawing r:id="rId2"/>
  <picture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30157E6A3ED04B8355B272C0F55F7D" ma:contentTypeVersion="11" ma:contentTypeDescription="Een nieuw document maken." ma:contentTypeScope="" ma:versionID="e3509596542aed4f7c9d37da9b92de08">
  <xsd:schema xmlns:xsd="http://www.w3.org/2001/XMLSchema" xmlns:xs="http://www.w3.org/2001/XMLSchema" xmlns:p="http://schemas.microsoft.com/office/2006/metadata/properties" xmlns:ns3="48baa668-e250-4fbb-b812-2d1ab05d1eba" xmlns:ns4="fa788ca0-56eb-4edc-8435-fe9d1e24fb65" targetNamespace="http://schemas.microsoft.com/office/2006/metadata/properties" ma:root="true" ma:fieldsID="d2b6e355e2b62a16c9643abada2affdc" ns3:_="" ns4:_="">
    <xsd:import namespace="48baa668-e250-4fbb-b812-2d1ab05d1eba"/>
    <xsd:import namespace="fa788ca0-56eb-4edc-8435-fe9d1e24fb6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baa668-e250-4fbb-b812-2d1ab05d1e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788ca0-56eb-4edc-8435-fe9d1e24fb6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BFFF6E-A815-407E-8F19-7D3359DC71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baa668-e250-4fbb-b812-2d1ab05d1eba"/>
    <ds:schemaRef ds:uri="fa788ca0-56eb-4edc-8435-fe9d1e24fb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013927-42B8-4109-8964-98FBE490C4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AAEF32-EAAC-4624-9B31-80F3152EDD5A}">
  <ds:schemaRefs>
    <ds:schemaRef ds:uri="http://purl.org/dc/terms/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fa788ca0-56eb-4edc-8435-fe9d1e24fb65"/>
    <ds:schemaRef ds:uri="http://schemas.openxmlformats.org/package/2006/metadata/core-properties"/>
    <ds:schemaRef ds:uri="48baa668-e250-4fbb-b812-2d1ab05d1eb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Tabel</vt:lpstr>
      <vt:lpstr>Uitleg</vt:lpstr>
      <vt:lpstr>Tabel!Afdrukbereik</vt:lpstr>
      <vt:lpstr>Tabel!Afdruktitels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Verzoekschrift begroting K en E</dc:title>
  <dc:creator>WG Faillissementen</dc:creator>
  <cp:lastModifiedBy>Saïda Reddahi</cp:lastModifiedBy>
  <cp:lastPrinted>2019-05-20T14:43:49Z</cp:lastPrinted>
  <dcterms:created xsi:type="dcterms:W3CDTF">2017-03-07T14:30:44Z</dcterms:created>
  <dcterms:modified xsi:type="dcterms:W3CDTF">2019-09-11T22:12:19Z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0x010100DC30157E6A3ED04B8355B272C0F55F7D</vt:lpwstr>
  </property>
</Properties>
</file>